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ша\Desktop\"/>
    </mc:Choice>
  </mc:AlternateContent>
  <bookViews>
    <workbookView xWindow="0" yWindow="0" windowWidth="23895" windowHeight="9960"/>
  </bookViews>
  <sheets>
    <sheet name="ВСЕГО" sheetId="1" r:id="rId1"/>
  </sheets>
  <definedNames>
    <definedName name="_xlnm.Print_Area" localSheetId="0">ВСЕГО!$C$3:$I$44</definedName>
  </definedNames>
  <calcPr calcId="152511"/>
</workbook>
</file>

<file path=xl/calcChain.xml><?xml version="1.0" encoding="utf-8"?>
<calcChain xmlns="http://schemas.openxmlformats.org/spreadsheetml/2006/main">
  <c r="F42" i="1" l="1"/>
  <c r="F40" i="1"/>
  <c r="F38" i="1"/>
  <c r="F37" i="1"/>
  <c r="F35" i="1"/>
  <c r="F33" i="1"/>
  <c r="F32" i="1"/>
  <c r="F30" i="1"/>
  <c r="F28" i="1"/>
  <c r="F26" i="1"/>
  <c r="F25" i="1"/>
  <c r="F24" i="1"/>
  <c r="F19" i="1" s="1"/>
  <c r="F22" i="1"/>
  <c r="F21" i="1"/>
  <c r="I19" i="1"/>
  <c r="H19" i="1"/>
  <c r="G19" i="1"/>
  <c r="F17" i="1"/>
  <c r="F16" i="1"/>
  <c r="F15" i="1"/>
  <c r="F14" i="1"/>
  <c r="F13" i="1"/>
  <c r="F12" i="1"/>
  <c r="F9" i="1" s="1"/>
  <c r="F11" i="1"/>
  <c r="I9" i="1"/>
  <c r="H9" i="1"/>
  <c r="G9" i="1"/>
  <c r="G44" i="1" s="1"/>
  <c r="F44" i="1" l="1"/>
  <c r="H44" i="1"/>
  <c r="I44" i="1"/>
</calcChain>
</file>

<file path=xl/sharedStrings.xml><?xml version="1.0" encoding="utf-8"?>
<sst xmlns="http://schemas.openxmlformats.org/spreadsheetml/2006/main" count="58" uniqueCount="45">
  <si>
    <t>План финансово-хозяйственной деятельности на 2017 год</t>
  </si>
  <si>
    <t>Наименование учреждения</t>
  </si>
  <si>
    <t>СПб ГБПОУ "АУГСГиП"</t>
  </si>
  <si>
    <t>Наименование отдельного показателя по виду поступления и соответствующих показателей по выплатам</t>
  </si>
  <si>
    <t>Код строки</t>
  </si>
  <si>
    <t>Код по бюджетной классификации</t>
  </si>
  <si>
    <t>Всего</t>
  </si>
  <si>
    <t>СГЗ</t>
  </si>
  <si>
    <t>СИЦ</t>
  </si>
  <si>
    <t>ПД</t>
  </si>
  <si>
    <t>ПОСТУПЛЕНИЯ от доходов, всего</t>
  </si>
  <si>
    <t>Х</t>
  </si>
  <si>
    <t xml:space="preserve">в т.ч. </t>
  </si>
  <si>
    <t>доходы от собственности</t>
  </si>
  <si>
    <t>120</t>
  </si>
  <si>
    <t>доходы от штрафов, пеней</t>
  </si>
  <si>
    <t>130</t>
  </si>
  <si>
    <t>доходы от оказания услуг, работ</t>
  </si>
  <si>
    <t>140</t>
  </si>
  <si>
    <t>безвозмездные поступления</t>
  </si>
  <si>
    <t>000</t>
  </si>
  <si>
    <t>иные субсидии</t>
  </si>
  <si>
    <t>180</t>
  </si>
  <si>
    <t>прочие доходы</t>
  </si>
  <si>
    <t>доходы от операций с активами</t>
  </si>
  <si>
    <t>ВЫПЛАТЫ ПО РАСХОДАМ, ВСЕГО</t>
  </si>
  <si>
    <t>в т.ч.</t>
  </si>
  <si>
    <t>выплаты персоналу, всего</t>
  </si>
  <si>
    <t>из них: оплата труда и начисления</t>
  </si>
  <si>
    <t>социальные и иные выплаты населению</t>
  </si>
  <si>
    <t>из них: уплата налогов, сборов и иных платежей</t>
  </si>
  <si>
    <t>из них: бехвозмездные перечисления организациям</t>
  </si>
  <si>
    <t>прочие расходы</t>
  </si>
  <si>
    <t>расходы на закупку товаров и услуг, всего</t>
  </si>
  <si>
    <t>х</t>
  </si>
  <si>
    <t>ПОСТУПЛЕНИЯ ФИНАНСОВЫХ АКТИВОВ, ВСЕГО</t>
  </si>
  <si>
    <t>из них увеличение остатков средств</t>
  </si>
  <si>
    <t>прочие поступления</t>
  </si>
  <si>
    <t>ВЫБЫТИЕ ФИНАНСОВЫХ АКТИВОВ, ВСЕГО</t>
  </si>
  <si>
    <t>из них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</si>
  <si>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</si>
  <si>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</si>
  <si>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</si>
  <si>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Директор академии</t>
  </si>
  <si>
    <t>А.М.Кривоносов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</si>
</sst>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ont="1" applyBorder="1" applyAlignment="1">
      <alignment vertical="top"/>
    </xf>
    <xf numFmtId="0" fontId="8" fillId="0" borderId="0" xfId="1" applyFont="1" applyAlignment="1">
      <alignment vertical="top" wrapText="1"/>
    </xf>
    <xf numFmtId="0" fontId="1" fillId="0" borderId="0" xfId="1"/>
    <xf numFmtId="0" fontId="9" fillId="0" borderId="0" xfId="1" applyFont="1" applyAlignment="1">
      <alignment vertical="top"/>
    </xf>
    <xf numFmtId="0" fontId="0" fillId="0" borderId="1" xfId="0" applyBorder="1" applyAlignment="1"/>
    <xf numFmtId="0" fontId="10" fillId="0" borderId="1" xfId="0" applyFont="1" applyBorder="1" applyAlignment="1">
      <alignment horizontal="right"/>
    </xf>
    <xf numFmtId="0" fontId="9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/>
    </xf>
    <xf numFmtId="0" fontId="4" fillId="0" borderId="2" xfId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vertical="center" wrapText="1"/>
    </xf>
    <xf numFmtId="4" fontId="4" fillId="0" borderId="2" xfId="1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top" wrapText="1"/>
    </xf>
    <xf numFmtId="4" fontId="2" fillId="0" borderId="2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righ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right" vertical="top" wrapText="1"/>
    </xf>
    <xf numFmtId="0" fontId="11" fillId="0" borderId="0" xfId="1" applyFont="1" applyAlignment="1">
      <alignment vertical="top"/>
    </xf>
    <xf numFmtId="4" fontId="0" fillId="0" borderId="0" xfId="0" applyNumberFormat="1"/>
    <xf numFmtId="4" fontId="4" fillId="0" borderId="0" xfId="1" applyNumberFormat="1" applyFont="1" applyAlignment="1">
      <alignment vertical="top"/>
    </xf>
    <xf numFmtId="0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Normal="100" zoomScaleSheetLayoutView="83" workbookViewId="0">
      <selection activeCell="C3" sqref="C3:I3"/>
    </sheetView>
  </sheetViews>
  <sheetFormatPr defaultColWidth="8.85546875" defaultRowHeight="12.75" x14ac:dyDescent="0.25"/>
  <cols>
    <col min="1" max="2" width="8.85546875" style="3"/>
    <col min="3" max="3" width="42" style="3" customWidth="1"/>
    <col min="4" max="5" width="8.85546875" style="3"/>
    <col min="6" max="6" width="17" style="3" customWidth="1"/>
    <col min="7" max="8" width="15.42578125" style="3" customWidth="1"/>
    <col min="9" max="9" width="15" style="3" customWidth="1"/>
    <col min="10" max="16384" width="8.85546875" style="3"/>
  </cols>
  <sheetData>
    <row r="1" spans="1:9" s="2" customFormat="1" ht="15.75" x14ac:dyDescent="0.25">
      <c r="A1" s="1"/>
    </row>
    <row r="2" spans="1:9" ht="15" x14ac:dyDescent="0.25">
      <c r="A2" s="4"/>
      <c r="C2"/>
      <c r="D2"/>
      <c r="E2"/>
      <c r="F2"/>
    </row>
    <row r="3" spans="1:9" ht="33" customHeight="1" x14ac:dyDescent="0.25">
      <c r="A3" s="4"/>
      <c r="C3" s="37" t="s">
        <v>0</v>
      </c>
      <c r="D3" s="37"/>
      <c r="E3" s="38"/>
      <c r="F3" s="38"/>
      <c r="G3" s="39"/>
      <c r="H3" s="39"/>
      <c r="I3" s="39"/>
    </row>
    <row r="4" spans="1:9" ht="18.75" x14ac:dyDescent="0.25">
      <c r="A4" s="4"/>
      <c r="C4" s="5"/>
      <c r="D4" s="5"/>
      <c r="E4" s="6"/>
      <c r="F4" s="6"/>
      <c r="G4" s="7"/>
      <c r="H4" s="7"/>
      <c r="I4" s="7"/>
    </row>
    <row r="5" spans="1:9" s="4" customFormat="1" ht="15.75" x14ac:dyDescent="0.25">
      <c r="A5" s="3"/>
      <c r="C5" s="4" t="s">
        <v>1</v>
      </c>
      <c r="E5" s="8" t="s">
        <v>2</v>
      </c>
      <c r="F5" s="8"/>
    </row>
    <row r="6" spans="1:9" ht="15" x14ac:dyDescent="0.25">
      <c r="A6" s="9"/>
      <c r="C6" s="10"/>
      <c r="D6" s="10"/>
      <c r="E6"/>
      <c r="F6"/>
    </row>
    <row r="7" spans="1:9" ht="15" x14ac:dyDescent="0.25">
      <c r="A7" s="11"/>
      <c r="C7" s="10"/>
      <c r="D7" s="10"/>
      <c r="E7" s="12"/>
      <c r="F7" s="13"/>
    </row>
    <row r="8" spans="1:9" s="16" customFormat="1" ht="60" x14ac:dyDescent="0.25">
      <c r="A8" s="14"/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</row>
    <row r="9" spans="1:9" s="11" customFormat="1" ht="15.75" x14ac:dyDescent="0.25">
      <c r="A9" s="3"/>
      <c r="C9" s="17" t="s">
        <v>10</v>
      </c>
      <c r="D9" s="18">
        <v>100</v>
      </c>
      <c r="E9" s="19" t="s">
        <v>11</v>
      </c>
      <c r="F9" s="20">
        <f>SUM(F11:F17)</f>
        <v>448990246.19</v>
      </c>
      <c r="G9" s="20">
        <f t="shared" ref="G9:I9" si="0">SUM(G11:G17)</f>
        <v>348414200</v>
      </c>
      <c r="H9" s="20">
        <f t="shared" si="0"/>
        <v>45659090</v>
      </c>
      <c r="I9" s="20">
        <f t="shared" si="0"/>
        <v>54916956.189999998</v>
      </c>
    </row>
    <row r="10" spans="1:9" s="11" customFormat="1" ht="15.75" x14ac:dyDescent="0.25">
      <c r="A10" s="3"/>
      <c r="C10" s="21" t="s">
        <v>12</v>
      </c>
      <c r="D10" s="18"/>
      <c r="E10" s="19"/>
      <c r="F10" s="20"/>
      <c r="G10" s="22"/>
      <c r="H10" s="22"/>
      <c r="I10" s="22"/>
    </row>
    <row r="11" spans="1:9" s="11" customFormat="1" x14ac:dyDescent="0.25">
      <c r="A11" s="3"/>
      <c r="C11" s="23" t="s">
        <v>13</v>
      </c>
      <c r="D11" s="18">
        <v>110</v>
      </c>
      <c r="E11" s="24" t="s">
        <v>14</v>
      </c>
      <c r="F11" s="25">
        <f t="shared" ref="F11:F17" si="1">SUM(G11:I11)</f>
        <v>0</v>
      </c>
      <c r="G11" s="26">
        <v>0</v>
      </c>
      <c r="H11" s="26">
        <v>0</v>
      </c>
      <c r="I11" s="26">
        <v>0</v>
      </c>
    </row>
    <row r="12" spans="1:9" s="11" customFormat="1" x14ac:dyDescent="0.25">
      <c r="A12" s="3"/>
      <c r="C12" s="23" t="s">
        <v>15</v>
      </c>
      <c r="D12" s="18">
        <v>120</v>
      </c>
      <c r="E12" s="24" t="s">
        <v>16</v>
      </c>
      <c r="F12" s="25">
        <f t="shared" si="1"/>
        <v>0</v>
      </c>
      <c r="G12" s="26">
        <v>0</v>
      </c>
      <c r="H12" s="26">
        <v>0</v>
      </c>
      <c r="I12" s="26">
        <v>0</v>
      </c>
    </row>
    <row r="13" spans="1:9" s="11" customFormat="1" x14ac:dyDescent="0.25">
      <c r="A13" s="3"/>
      <c r="C13" s="23" t="s">
        <v>17</v>
      </c>
      <c r="D13" s="18">
        <v>130</v>
      </c>
      <c r="E13" s="24" t="s">
        <v>18</v>
      </c>
      <c r="F13" s="25">
        <f t="shared" si="1"/>
        <v>403331156.19</v>
      </c>
      <c r="G13" s="26">
        <v>348414200</v>
      </c>
      <c r="H13" s="26">
        <v>0</v>
      </c>
      <c r="I13" s="26">
        <v>54916956.189999998</v>
      </c>
    </row>
    <row r="14" spans="1:9" s="11" customFormat="1" x14ac:dyDescent="0.25">
      <c r="A14" s="3"/>
      <c r="C14" s="23" t="s">
        <v>19</v>
      </c>
      <c r="D14" s="18">
        <v>140</v>
      </c>
      <c r="E14" s="24" t="s">
        <v>20</v>
      </c>
      <c r="F14" s="25">
        <f t="shared" si="1"/>
        <v>0</v>
      </c>
      <c r="G14" s="26">
        <v>0</v>
      </c>
      <c r="H14" s="26">
        <v>0</v>
      </c>
      <c r="I14" s="26">
        <v>0</v>
      </c>
    </row>
    <row r="15" spans="1:9" s="11" customFormat="1" x14ac:dyDescent="0.25">
      <c r="A15" s="3"/>
      <c r="C15" s="23" t="s">
        <v>21</v>
      </c>
      <c r="D15" s="18">
        <v>150</v>
      </c>
      <c r="E15" s="24" t="s">
        <v>22</v>
      </c>
      <c r="F15" s="25">
        <f t="shared" si="1"/>
        <v>45659090</v>
      </c>
      <c r="G15" s="26">
        <v>0</v>
      </c>
      <c r="H15" s="26">
        <v>45659090</v>
      </c>
      <c r="I15" s="26">
        <v>0</v>
      </c>
    </row>
    <row r="16" spans="1:9" s="11" customFormat="1" x14ac:dyDescent="0.25">
      <c r="A16" s="3"/>
      <c r="C16" s="23" t="s">
        <v>23</v>
      </c>
      <c r="D16" s="18">
        <v>160</v>
      </c>
      <c r="E16" s="24" t="s">
        <v>22</v>
      </c>
      <c r="F16" s="25">
        <f t="shared" si="1"/>
        <v>0</v>
      </c>
      <c r="G16" s="26">
        <v>0</v>
      </c>
      <c r="H16" s="26">
        <v>0</v>
      </c>
      <c r="I16" s="26">
        <v>0</v>
      </c>
    </row>
    <row r="17" spans="1:9" s="11" customFormat="1" x14ac:dyDescent="0.25">
      <c r="A17" s="3"/>
      <c r="C17" s="23" t="s">
        <v>24</v>
      </c>
      <c r="D17" s="18">
        <v>180</v>
      </c>
      <c r="E17" s="24" t="s">
        <v>11</v>
      </c>
      <c r="F17" s="25">
        <f t="shared" si="1"/>
        <v>0</v>
      </c>
      <c r="G17" s="26">
        <v>0</v>
      </c>
      <c r="H17" s="26">
        <v>0</v>
      </c>
      <c r="I17" s="26">
        <v>0</v>
      </c>
    </row>
    <row r="18" spans="1:9" s="11" customFormat="1" ht="15.75" x14ac:dyDescent="0.25">
      <c r="A18" s="3"/>
      <c r="C18" s="23"/>
      <c r="D18" s="18"/>
      <c r="E18" s="24"/>
      <c r="F18" s="20"/>
      <c r="G18" s="22"/>
      <c r="H18" s="22"/>
      <c r="I18" s="22"/>
    </row>
    <row r="19" spans="1:9" s="11" customFormat="1" ht="15" customHeight="1" x14ac:dyDescent="0.25">
      <c r="A19" s="3"/>
      <c r="C19" s="17" t="s">
        <v>25</v>
      </c>
      <c r="D19" s="21">
        <v>200</v>
      </c>
      <c r="E19" s="21" t="s">
        <v>11</v>
      </c>
      <c r="F19" s="20">
        <f>F21+F24+F28+F30</f>
        <v>469898697.45999998</v>
      </c>
      <c r="G19" s="20">
        <f t="shared" ref="G19:I19" si="2">G21+G24+G28+G30</f>
        <v>349459596.81</v>
      </c>
      <c r="H19" s="20">
        <f t="shared" si="2"/>
        <v>48108915.609999999</v>
      </c>
      <c r="I19" s="20">
        <f t="shared" si="2"/>
        <v>72330185.039999992</v>
      </c>
    </row>
    <row r="20" spans="1:9" s="11" customFormat="1" ht="15" customHeight="1" x14ac:dyDescent="0.25">
      <c r="A20" s="3"/>
      <c r="C20" s="27" t="s">
        <v>26</v>
      </c>
      <c r="D20" s="18"/>
      <c r="E20" s="18"/>
      <c r="F20" s="28"/>
      <c r="G20" s="22"/>
      <c r="H20" s="22"/>
      <c r="I20" s="22"/>
    </row>
    <row r="21" spans="1:9" s="11" customFormat="1" ht="15" customHeight="1" x14ac:dyDescent="0.25">
      <c r="A21" s="3"/>
      <c r="C21" s="29" t="s">
        <v>27</v>
      </c>
      <c r="D21" s="18">
        <v>210</v>
      </c>
      <c r="E21" s="24" t="s">
        <v>20</v>
      </c>
      <c r="F21" s="25">
        <f>SUM(G21:I21)</f>
        <v>349906074.20999998</v>
      </c>
      <c r="G21" s="26">
        <v>298200590.25</v>
      </c>
      <c r="H21" s="26">
        <v>91035</v>
      </c>
      <c r="I21" s="26">
        <v>51614448.960000001</v>
      </c>
    </row>
    <row r="22" spans="1:9" s="11" customFormat="1" x14ac:dyDescent="0.25">
      <c r="A22" s="3"/>
      <c r="C22" s="30" t="s">
        <v>28</v>
      </c>
      <c r="D22" s="18">
        <v>211</v>
      </c>
      <c r="E22" s="18">
        <v>211</v>
      </c>
      <c r="F22" s="25">
        <f>SUM(G22:I22)</f>
        <v>349546339.20999998</v>
      </c>
      <c r="G22" s="26">
        <v>298181890.25</v>
      </c>
      <c r="H22" s="26">
        <v>0</v>
      </c>
      <c r="I22" s="26">
        <v>51364448.960000001</v>
      </c>
    </row>
    <row r="23" spans="1:9" s="11" customFormat="1" ht="15.75" x14ac:dyDescent="0.25">
      <c r="A23" s="3"/>
      <c r="C23" s="30"/>
      <c r="D23" s="18"/>
      <c r="E23" s="18"/>
      <c r="F23" s="28"/>
      <c r="G23" s="22"/>
      <c r="H23" s="22"/>
      <c r="I23" s="22"/>
    </row>
    <row r="24" spans="1:9" s="11" customFormat="1" ht="15" customHeight="1" x14ac:dyDescent="0.25">
      <c r="A24" s="3"/>
      <c r="C24" s="29" t="s">
        <v>29</v>
      </c>
      <c r="D24" s="18">
        <v>220</v>
      </c>
      <c r="E24" s="18">
        <v>262</v>
      </c>
      <c r="F24" s="25">
        <f>SUM(G24:I24)</f>
        <v>10514684.289999999</v>
      </c>
      <c r="G24" s="26">
        <v>0</v>
      </c>
      <c r="H24" s="26">
        <v>10514684.289999999</v>
      </c>
      <c r="I24" s="26">
        <v>0</v>
      </c>
    </row>
    <row r="25" spans="1:9" s="11" customFormat="1" ht="15" customHeight="1" x14ac:dyDescent="0.25">
      <c r="A25" s="3"/>
      <c r="C25" s="30" t="s">
        <v>30</v>
      </c>
      <c r="D25" s="18">
        <v>230</v>
      </c>
      <c r="E25" s="18" t="s">
        <v>20</v>
      </c>
      <c r="F25" s="25">
        <f>SUM(G25:I25)</f>
        <v>0</v>
      </c>
      <c r="G25" s="26">
        <v>0</v>
      </c>
      <c r="H25" s="26">
        <v>0</v>
      </c>
      <c r="I25" s="26">
        <v>0</v>
      </c>
    </row>
    <row r="26" spans="1:9" s="11" customFormat="1" ht="15" customHeight="1" x14ac:dyDescent="0.25">
      <c r="A26" s="3"/>
      <c r="C26" s="30" t="s">
        <v>31</v>
      </c>
      <c r="D26" s="18">
        <v>240</v>
      </c>
      <c r="E26" s="18" t="s">
        <v>20</v>
      </c>
      <c r="F26" s="25">
        <f>SUM(G26:I26)</f>
        <v>0</v>
      </c>
      <c r="G26" s="26">
        <v>0</v>
      </c>
      <c r="H26" s="26">
        <v>0</v>
      </c>
      <c r="I26" s="26">
        <v>0</v>
      </c>
    </row>
    <row r="27" spans="1:9" s="11" customFormat="1" ht="15" customHeight="1" x14ac:dyDescent="0.25">
      <c r="A27" s="3"/>
      <c r="C27" s="30"/>
      <c r="D27" s="18"/>
      <c r="E27" s="18"/>
      <c r="F27" s="28"/>
      <c r="G27" s="22"/>
      <c r="H27" s="22"/>
      <c r="I27" s="22"/>
    </row>
    <row r="28" spans="1:9" s="11" customFormat="1" ht="15" customHeight="1" x14ac:dyDescent="0.25">
      <c r="A28" s="3"/>
      <c r="C28" s="29" t="s">
        <v>32</v>
      </c>
      <c r="D28" s="18">
        <v>250</v>
      </c>
      <c r="E28" s="18">
        <v>212</v>
      </c>
      <c r="F28" s="25">
        <f>SUM(G28:I28)</f>
        <v>16278411.32</v>
      </c>
      <c r="G28" s="26">
        <v>56200</v>
      </c>
      <c r="H28" s="26">
        <v>15693435</v>
      </c>
      <c r="I28" s="26">
        <v>528776.32000000007</v>
      </c>
    </row>
    <row r="29" spans="1:9" s="11" customFormat="1" ht="15" customHeight="1" x14ac:dyDescent="0.25">
      <c r="A29" s="3"/>
      <c r="C29" s="29"/>
      <c r="D29" s="18"/>
      <c r="E29" s="18"/>
      <c r="F29" s="28"/>
      <c r="G29" s="22"/>
      <c r="H29" s="22"/>
      <c r="I29" s="22"/>
    </row>
    <row r="30" spans="1:9" s="11" customFormat="1" ht="15" customHeight="1" x14ac:dyDescent="0.25">
      <c r="A30" s="3"/>
      <c r="C30" s="29" t="s">
        <v>33</v>
      </c>
      <c r="D30" s="18">
        <v>260</v>
      </c>
      <c r="E30" s="18" t="s">
        <v>34</v>
      </c>
      <c r="F30" s="25">
        <f>SUM(G30:I30)</f>
        <v>93199527.639999986</v>
      </c>
      <c r="G30" s="26">
        <v>51202806.560000002</v>
      </c>
      <c r="H30" s="26">
        <v>21809761.32</v>
      </c>
      <c r="I30" s="26">
        <v>20186959.759999998</v>
      </c>
    </row>
    <row r="31" spans="1:9" s="11" customFormat="1" ht="15" customHeight="1" x14ac:dyDescent="0.25">
      <c r="A31" s="3"/>
      <c r="C31" s="29"/>
      <c r="D31" s="18"/>
      <c r="E31" s="18"/>
      <c r="F31" s="28"/>
      <c r="G31" s="22"/>
      <c r="H31" s="22"/>
      <c r="I31" s="22"/>
    </row>
    <row r="32" spans="1:9" s="11" customFormat="1" ht="15" customHeight="1" x14ac:dyDescent="0.25">
      <c r="A32" s="3"/>
      <c r="C32" s="17" t="s">
        <v>35</v>
      </c>
      <c r="D32" s="21">
        <v>300</v>
      </c>
      <c r="E32" s="21" t="s">
        <v>11</v>
      </c>
      <c r="F32" s="20">
        <f>SUM(G32:I32)</f>
        <v>0</v>
      </c>
      <c r="G32" s="20">
        <v>0</v>
      </c>
      <c r="H32" s="20">
        <v>0</v>
      </c>
      <c r="I32" s="20">
        <v>0</v>
      </c>
    </row>
    <row r="33" spans="1:9" s="11" customFormat="1" ht="15" customHeight="1" x14ac:dyDescent="0.25">
      <c r="A33" s="3"/>
      <c r="C33" s="30" t="s">
        <v>36</v>
      </c>
      <c r="D33" s="18">
        <v>310</v>
      </c>
      <c r="E33" s="18" t="s">
        <v>20</v>
      </c>
      <c r="F33" s="25">
        <f>SUM(G33:I33)</f>
        <v>0</v>
      </c>
      <c r="G33" s="26">
        <v>0</v>
      </c>
      <c r="H33" s="26">
        <v>0</v>
      </c>
      <c r="I33" s="26">
        <v>0</v>
      </c>
    </row>
    <row r="34" spans="1:9" s="11" customFormat="1" ht="15" customHeight="1" x14ac:dyDescent="0.25">
      <c r="A34" s="3"/>
      <c r="C34" s="30"/>
      <c r="D34" s="18"/>
      <c r="E34" s="18"/>
      <c r="F34" s="28"/>
      <c r="G34" s="22"/>
      <c r="H34" s="22"/>
      <c r="I34" s="22"/>
    </row>
    <row r="35" spans="1:9" s="11" customFormat="1" ht="15" customHeight="1" x14ac:dyDescent="0.25">
      <c r="A35" s="3"/>
      <c r="C35" s="23" t="s">
        <v>37</v>
      </c>
      <c r="D35" s="18">
        <v>320</v>
      </c>
      <c r="E35" s="18" t="s">
        <v>20</v>
      </c>
      <c r="F35" s="25">
        <f>SUM(G35:I35)</f>
        <v>0</v>
      </c>
      <c r="G35" s="26">
        <v>0</v>
      </c>
      <c r="H35" s="26">
        <v>0</v>
      </c>
      <c r="I35" s="26">
        <v>0</v>
      </c>
    </row>
    <row r="36" spans="1:9" s="11" customFormat="1" ht="15" customHeight="1" x14ac:dyDescent="0.25">
      <c r="A36" s="3"/>
      <c r="C36" s="30"/>
      <c r="D36" s="18"/>
      <c r="E36" s="18"/>
      <c r="F36" s="28"/>
      <c r="G36" s="22"/>
      <c r="H36" s="22"/>
      <c r="I36" s="22"/>
    </row>
    <row r="37" spans="1:9" s="11" customFormat="1" ht="15" customHeight="1" x14ac:dyDescent="0.25">
      <c r="A37" s="3"/>
      <c r="C37" s="17" t="s">
        <v>38</v>
      </c>
      <c r="D37" s="21">
        <v>400</v>
      </c>
      <c r="E37" s="21" t="s">
        <v>11</v>
      </c>
      <c r="F37" s="20">
        <f>SUM(G37:I37)</f>
        <v>898298.44000000006</v>
      </c>
      <c r="G37" s="20">
        <v>0</v>
      </c>
      <c r="H37" s="20">
        <v>898298.44000000006</v>
      </c>
      <c r="I37" s="20">
        <v>0</v>
      </c>
    </row>
    <row r="38" spans="1:9" s="11" customFormat="1" ht="15" customHeight="1" x14ac:dyDescent="0.25">
      <c r="A38" s="3"/>
      <c r="C38" s="30" t="s">
        <v>39</v>
      </c>
      <c r="D38" s="18">
        <v>410</v>
      </c>
      <c r="E38" s="18">
        <v>310</v>
      </c>
      <c r="F38" s="25">
        <f>SUM(G38:I38)</f>
        <v>898298.44000000006</v>
      </c>
      <c r="G38" s="26">
        <v>0</v>
      </c>
      <c r="H38" s="26">
        <v>898298.44000000006</v>
      </c>
      <c r="I38" s="26">
        <v>0</v>
      </c>
    </row>
    <row r="39" spans="1:9" s="11" customFormat="1" ht="15" customHeight="1" x14ac:dyDescent="0.25">
      <c r="A39" s="3"/>
      <c r="C39" s="30"/>
      <c r="D39" s="18"/>
      <c r="E39" s="18"/>
      <c r="F39" s="28"/>
      <c r="G39" s="22"/>
      <c r="H39" s="22"/>
      <c r="I39" s="22"/>
    </row>
    <row r="40" spans="1:9" s="11" customFormat="1" ht="15" customHeight="1" x14ac:dyDescent="0.25">
      <c r="A40" s="3"/>
      <c r="C40" s="23" t="s">
        <v>40</v>
      </c>
      <c r="D40" s="18">
        <v>420</v>
      </c>
      <c r="E40" s="18" t="s">
        <v>20</v>
      </c>
      <c r="F40" s="25">
        <f>SUM(G40:I40)</f>
        <v>0</v>
      </c>
      <c r="G40" s="26">
        <v>0</v>
      </c>
      <c r="H40" s="26">
        <v>0</v>
      </c>
      <c r="I40" s="26">
        <v>0</v>
      </c>
    </row>
    <row r="41" spans="1:9" s="11" customFormat="1" ht="15" customHeight="1" x14ac:dyDescent="0.25">
      <c r="A41" s="3"/>
      <c r="C41" s="30"/>
      <c r="D41" s="18"/>
      <c r="E41" s="18"/>
      <c r="F41" s="28"/>
      <c r="G41" s="22"/>
      <c r="H41" s="22"/>
      <c r="I41" s="22"/>
    </row>
    <row r="42" spans="1:9" s="11" customFormat="1" ht="15" customHeight="1" x14ac:dyDescent="0.25">
      <c r="A42" s="3"/>
      <c r="C42" s="17" t="s">
        <v>41</v>
      </c>
      <c r="D42" s="18">
        <v>500</v>
      </c>
      <c r="E42" s="21" t="s">
        <v>11</v>
      </c>
      <c r="F42" s="20">
        <f>SUM(G42:I42)</f>
        <v>21806749.710000001</v>
      </c>
      <c r="G42" s="20">
        <v>1045396.8099999999</v>
      </c>
      <c r="H42" s="20">
        <v>3348124.0500000003</v>
      </c>
      <c r="I42" s="20">
        <v>17413228.850000001</v>
      </c>
    </row>
    <row r="43" spans="1:9" s="11" customFormat="1" ht="15" customHeight="1" x14ac:dyDescent="0.25">
      <c r="A43" s="3"/>
      <c r="C43" s="17"/>
      <c r="D43" s="18"/>
      <c r="E43" s="18"/>
      <c r="F43" s="28"/>
      <c r="G43" s="22"/>
      <c r="H43" s="22"/>
      <c r="I43" s="22"/>
    </row>
    <row r="44" spans="1:9" s="11" customFormat="1" ht="15" customHeight="1" x14ac:dyDescent="0.25">
      <c r="A44" s="3"/>
      <c r="C44" s="17" t="s">
        <v>42</v>
      </c>
      <c r="D44" s="18">
        <v>500</v>
      </c>
      <c r="E44" s="21" t="s">
        <v>11</v>
      </c>
      <c r="F44" s="20">
        <f>ROUND(F9-F19+F32-F37+F42,2)</f>
        <v>0</v>
      </c>
      <c r="G44" s="20">
        <f>ROUND(G9-G19+G32-G37+G42,2)</f>
        <v>0</v>
      </c>
      <c r="H44" s="20">
        <f t="shared" ref="H44:I44" si="3">ROUND(H9-H19+H32-H37+H42,2)</f>
        <v>0</v>
      </c>
      <c r="I44" s="20">
        <f t="shared" si="3"/>
        <v>0</v>
      </c>
    </row>
    <row r="45" spans="1:9" ht="15.75" x14ac:dyDescent="0.25">
      <c r="C45" s="31"/>
      <c r="D45" s="31"/>
      <c r="E45" s="32"/>
      <c r="F45" s="33"/>
    </row>
    <row r="46" spans="1:9" ht="15" x14ac:dyDescent="0.25">
      <c r="A46" s="34"/>
      <c r="C46"/>
      <c r="D46"/>
      <c r="E46"/>
      <c r="F46" s="35"/>
    </row>
    <row r="47" spans="1:9" ht="15" x14ac:dyDescent="0.25">
      <c r="A47" s="34"/>
      <c r="C47"/>
      <c r="D47"/>
      <c r="E47"/>
      <c r="F47"/>
    </row>
    <row r="48" spans="1:9" s="34" customFormat="1" ht="14.25" x14ac:dyDescent="0.25">
      <c r="A48" s="3"/>
      <c r="C48" s="34" t="s">
        <v>43</v>
      </c>
      <c r="E48" s="34" t="s">
        <v>44</v>
      </c>
    </row>
    <row r="50" spans="1:1" ht="15.75" hidden="1" customHeight="1" x14ac:dyDescent="0.25"/>
    <row r="51" spans="1:1" ht="15.75" hidden="1" customHeight="1" x14ac:dyDescent="0.25">
      <c r="A51" s="2"/>
    </row>
    <row r="52" spans="1:1" ht="15.75" hidden="1" customHeight="1" x14ac:dyDescent="0.25">
      <c r="A52" s="2"/>
    </row>
    <row r="53" spans="1:1" s="2" customFormat="1" ht="15.75" hidden="1" customHeight="1" x14ac:dyDescent="0.25"/>
    <row r="54" spans="1:1" s="2" customFormat="1" ht="15.75" hidden="1" customHeight="1" x14ac:dyDescent="0.25">
      <c r="A54" s="3"/>
    </row>
    <row r="55" spans="1:1" s="2" customFormat="1" ht="29.45" hidden="1" customHeight="1" x14ac:dyDescent="0.25">
      <c r="A55" s="3"/>
    </row>
    <row r="56" spans="1:1" ht="15.75" hidden="1" customHeight="1" x14ac:dyDescent="0.25"/>
    <row r="57" spans="1:1" ht="12.75" hidden="1" customHeight="1" x14ac:dyDescent="0.25"/>
    <row r="58" spans="1:1" ht="12.75" hidden="1" customHeight="1" x14ac:dyDescent="0.25"/>
    <row r="60" spans="1:1" ht="8.25" customHeight="1" x14ac:dyDescent="0.25"/>
    <row r="63" spans="1:1" ht="10.5" customHeight="1" x14ac:dyDescent="0.25"/>
    <row r="66" spans="6:6" x14ac:dyDescent="0.25">
      <c r="F66" s="36"/>
    </row>
  </sheetData>
  <mergeCells count="1">
    <mergeCell ref="C3:I3"/>
  </mergeCells>
  <printOptions horizontalCentered="1" verticalCentered="1" gridLines="1"/>
  <pageMargins left="0.19685039370078741" right="0.19685039370078741" top="0.98425196850393704" bottom="0.19685039370078741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ВСЕГО</vt:lpstr>
      <vt:lpstr>ВСЕГО!Область_печати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Тростинский Дмитрий  Рафаилович</dc:creator>
  <cp:lastModifiedBy>Пользователь Windows</cp:lastModifiedBy>
  <dcterms:created xsi:type="dcterms:W3CDTF">2017-10-23T10:47:12Z</dcterms:created>
  <dcterms:modified xsi:type="dcterms:W3CDTF">2017-10-25T08:25:38Z</dcterms:modified>
</cp:coreProperties>
</file>